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 defaultThemeVersion="124226"/>
  <bookViews>
    <workbookView xWindow="0" yWindow="105" windowWidth="19440" windowHeight="122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Sheet1!$A$1:$N$30</definedName>
  </definedNames>
  <calcPr calcId="125725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L20" i="1"/>
  <c r="E17"/>
  <c r="E29" s="1"/>
  <c r="K16" l="1"/>
  <c r="E23"/>
  <c r="L17"/>
  <c r="L16"/>
  <c r="K18" l="1"/>
  <c r="L18" s="1"/>
  <c r="L19" s="1"/>
</calcChain>
</file>

<file path=xl/sharedStrings.xml><?xml version="1.0" encoding="utf-8"?>
<sst xmlns="http://schemas.openxmlformats.org/spreadsheetml/2006/main" count="43" uniqueCount="39">
  <si>
    <t>B.</t>
  </si>
  <si>
    <t>C.</t>
  </si>
  <si>
    <r>
      <t>Cells highlighted in "</t>
    </r>
    <r>
      <rPr>
        <sz val="10"/>
        <rFont val="Leelawadee"/>
        <family val="2"/>
      </rPr>
      <t>burnt orange</t>
    </r>
    <r>
      <rPr>
        <sz val="10"/>
        <color indexed="8"/>
        <rFont val="Leelawadee"/>
        <family val="2"/>
      </rPr>
      <t>" require user input.</t>
    </r>
  </si>
  <si>
    <t>This estimating tool is provided as a means to perform an initial project scoping estimate. Use</t>
  </si>
  <si>
    <t xml:space="preserve">for any other purpose is strongly discouraged. The accuracy and reliability of the estimated </t>
  </si>
  <si>
    <t xml:space="preserve">costs are highly dependent upon the user inputs, care should be taken to adjust inputs for </t>
  </si>
  <si>
    <t xml:space="preserve">specific project characteristics. The user assumes all risks associated with the cost estimates </t>
  </si>
  <si>
    <t>produced by this estimating tool.</t>
  </si>
  <si>
    <r>
      <t>Cells with "</t>
    </r>
    <r>
      <rPr>
        <sz val="10"/>
        <color rgb="FF660033"/>
        <rFont val="Leelawadee"/>
        <family val="2"/>
      </rPr>
      <t>maroon</t>
    </r>
    <r>
      <rPr>
        <sz val="10"/>
        <color indexed="8"/>
        <rFont val="Leelawadee"/>
        <family val="2"/>
      </rPr>
      <t xml:space="preserve">" colored text are automatically calculated, but may be manually overridden </t>
    </r>
  </si>
  <si>
    <t>by the user.</t>
  </si>
  <si>
    <t>D.</t>
  </si>
  <si>
    <t>Guidance on unit cost ranges and potential impacts on cost is provided in the cost information</t>
  </si>
  <si>
    <t>summary for each technology. Users are responsible for determining appropriate unit costs.</t>
  </si>
  <si>
    <t>Length (ft):</t>
  </si>
  <si>
    <t>Width (ft):</t>
  </si>
  <si>
    <t>1.</t>
  </si>
  <si>
    <t>2.</t>
  </si>
  <si>
    <t>3.</t>
  </si>
  <si>
    <t>Mobilization (lump sum):</t>
  </si>
  <si>
    <t xml:space="preserve">Unit Cost </t>
  </si>
  <si>
    <t xml:space="preserve">Quantity </t>
  </si>
  <si>
    <t xml:space="preserve">Cost </t>
  </si>
  <si>
    <t>Notes to User:</t>
  </si>
  <si>
    <t>A.</t>
  </si>
  <si>
    <t>Conceptual Estimating Tool - Deep Dynamic Compaction</t>
  </si>
  <si>
    <t>Calculate the Surface Area Where DDC Will be Performed</t>
  </si>
  <si>
    <r>
      <t>Deep Dynamic Compaction Unit Price ($/yd</t>
    </r>
    <r>
      <rPr>
        <vertAlign val="superscript"/>
        <sz val="10"/>
        <color indexed="8"/>
        <rFont val="Leelawadee"/>
        <family val="2"/>
      </rPr>
      <t>2</t>
    </r>
    <r>
      <rPr>
        <sz val="10"/>
        <color indexed="8"/>
        <rFont val="Leelawadee"/>
        <family val="2"/>
      </rPr>
      <t>):</t>
    </r>
  </si>
  <si>
    <t>Estimated Cost of DDC - Refer to Cost Information Summary for Typical Unit Cost Ranges and Impacts on Unit Prices</t>
  </si>
  <si>
    <t>Estimated Depth of DDC Craters (ft):</t>
  </si>
  <si>
    <t>% of Area Covered by Craters (estimate from proposed grid spacing):</t>
  </si>
  <si>
    <r>
      <t>Material for Leveling($/yd</t>
    </r>
    <r>
      <rPr>
        <vertAlign val="superscript"/>
        <sz val="10"/>
        <color indexed="8"/>
        <rFont val="Leelawadee"/>
        <family val="2"/>
      </rPr>
      <t>3</t>
    </r>
    <r>
      <rPr>
        <sz val="10"/>
        <color indexed="8"/>
        <rFont val="Leelawadee"/>
        <family val="2"/>
      </rPr>
      <t>):</t>
    </r>
  </si>
  <si>
    <t>Design output information required - Preliminary DDC grid spacing and estimated depth of DDC craters are necessary for this step</t>
  </si>
  <si>
    <t>Estimate the Material Needed for Leveling After the Low Energy Pass</t>
  </si>
  <si>
    <r>
      <t>Total Quantity of Material for Leveling (yd</t>
    </r>
    <r>
      <rPr>
        <vertAlign val="superscript"/>
        <sz val="10"/>
        <color indexed="8"/>
        <rFont val="Leelawadee"/>
        <family val="2"/>
      </rPr>
      <t>3</t>
    </r>
    <r>
      <rPr>
        <sz val="10"/>
        <color indexed="8"/>
        <rFont val="Leelawadee"/>
        <family val="2"/>
      </rPr>
      <t>):</t>
    </r>
  </si>
  <si>
    <t>Estimate the Material Needed for Leveling After the High Energy Pass</t>
  </si>
  <si>
    <t>Estimated Total Cost of DDC:</t>
  </si>
  <si>
    <t>4.</t>
  </si>
  <si>
    <r>
      <t>Estimated Unit Cost of DDC for Area Treated ($/ft</t>
    </r>
    <r>
      <rPr>
        <b/>
        <vertAlign val="superscript"/>
        <sz val="10"/>
        <color indexed="8"/>
        <rFont val="Leelawadee"/>
        <family val="2"/>
      </rPr>
      <t>2</t>
    </r>
    <r>
      <rPr>
        <b/>
        <sz val="10"/>
        <color indexed="8"/>
        <rFont val="Leelawadee"/>
        <family val="2"/>
      </rPr>
      <t>):</t>
    </r>
  </si>
  <si>
    <r>
      <t>Area (yd</t>
    </r>
    <r>
      <rPr>
        <vertAlign val="superscript"/>
        <sz val="10"/>
        <color indexed="8"/>
        <rFont val="Leelawadee"/>
        <family val="2"/>
      </rPr>
      <t>2</t>
    </r>
    <r>
      <rPr>
        <sz val="10"/>
        <color indexed="8"/>
        <rFont val="Leelawadee"/>
        <family val="2"/>
      </rPr>
      <t>):</t>
    </r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</si>
</sst>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1">
    <font>
      <sz val="10"/>
      <color indexed="8"/>
      <name val="Leelawadee"/>
      <family val="2"/>
    </font>
    <font>
      <sz val="10"/>
      <color indexed="8"/>
      <name val="Leelawadee"/>
      <family val="2"/>
    </font>
    <font>
      <b/>
      <sz val="10"/>
      <color indexed="8"/>
      <name val="Leelawadee"/>
      <family val="2"/>
    </font>
    <font>
      <i/>
      <sz val="10"/>
      <color indexed="10"/>
      <name val="Leelawadee"/>
      <family val="2"/>
    </font>
    <font>
      <b/>
      <sz val="10"/>
      <name val="Leelawadee"/>
      <family val="2"/>
    </font>
    <font>
      <vertAlign val="superscript"/>
      <sz val="10"/>
      <color indexed="8"/>
      <name val="Leelawadee"/>
      <family val="2"/>
    </font>
    <font>
      <b/>
      <vertAlign val="superscript"/>
      <sz val="10"/>
      <color indexed="8"/>
      <name val="Leelawadee"/>
      <family val="2"/>
    </font>
    <font>
      <sz val="10"/>
      <name val="Leelawadee"/>
      <family val="2"/>
    </font>
    <font>
      <sz val="10"/>
      <color rgb="FF660033"/>
      <name val="Leelawadee"/>
      <family val="2"/>
    </font>
    <font>
      <b/>
      <sz val="14"/>
      <color indexed="8"/>
      <name val="Leelawadee"/>
      <family val="2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right"/>
    </xf>
    <xf numFmtId="164" fontId="0" fillId="2" borderId="5" xfId="1" applyNumberFormat="1" applyFont="1" applyFill="1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164" fontId="0" fillId="0" borderId="0" xfId="1" applyNumberFormat="1" applyFont="1" applyFill="1" applyBorder="1"/>
    <xf numFmtId="0" fontId="0" fillId="0" borderId="13" xfId="0" applyBorder="1" applyAlignment="1">
      <alignment horizontal="right"/>
    </xf>
    <xf numFmtId="44" fontId="0" fillId="2" borderId="13" xfId="2" applyFont="1" applyFill="1" applyBorder="1"/>
    <xf numFmtId="164" fontId="0" fillId="0" borderId="13" xfId="1" applyNumberFormat="1" applyFont="1" applyBorder="1"/>
    <xf numFmtId="165" fontId="0" fillId="0" borderId="13" xfId="2" applyNumberFormat="1" applyFont="1" applyBorder="1"/>
    <xf numFmtId="0" fontId="0" fillId="0" borderId="8" xfId="0" applyBorder="1"/>
    <xf numFmtId="164" fontId="8" fillId="0" borderId="8" xfId="1" applyNumberFormat="1" applyFont="1" applyFill="1" applyBorder="1"/>
    <xf numFmtId="164" fontId="8" fillId="3" borderId="8" xfId="1" applyNumberFormat="1" applyFont="1" applyFill="1" applyBorder="1"/>
    <xf numFmtId="164" fontId="8" fillId="3" borderId="13" xfId="1" applyNumberFormat="1" applyFont="1" applyFill="1" applyBorder="1"/>
    <xf numFmtId="0" fontId="0" fillId="0" borderId="0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164" fontId="0" fillId="2" borderId="10" xfId="1" applyNumberFormat="1" applyFont="1" applyFill="1" applyBorder="1" applyAlignment="1">
      <alignment vertical="center"/>
    </xf>
    <xf numFmtId="0" fontId="0" fillId="0" borderId="11" xfId="0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44" fontId="2" fillId="0" borderId="7" xfId="2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165" fontId="2" fillId="0" borderId="0" xfId="0" applyNumberFormat="1" applyFont="1" applyBorder="1" applyAlignment="1">
      <alignment vertical="center"/>
    </xf>
    <xf numFmtId="0" fontId="2" fillId="0" borderId="1" xfId="0" applyFont="1" applyBorder="1"/>
    <xf numFmtId="0" fontId="0" fillId="0" borderId="4" xfId="0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right" vertical="center"/>
    </xf>
    <xf numFmtId="0" fontId="0" fillId="0" borderId="0" xfId="0" applyFill="1" applyBorder="1" applyAlignment="1">
      <alignment horizontal="right"/>
    </xf>
    <xf numFmtId="164" fontId="8" fillId="0" borderId="0" xfId="1" applyNumberFormat="1" applyFont="1" applyFill="1" applyBorder="1"/>
    <xf numFmtId="0" fontId="4" fillId="0" borderId="0" xfId="0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right" vertical="top"/>
    </xf>
    <xf numFmtId="164" fontId="8" fillId="0" borderId="0" xfId="1" applyNumberFormat="1" applyFont="1" applyFill="1" applyBorder="1" applyAlignment="1">
      <alignment vertical="center"/>
    </xf>
    <xf numFmtId="9" fontId="0" fillId="2" borderId="5" xfId="3" applyFont="1" applyFill="1" applyBorder="1" applyAlignment="1">
      <alignment vertical="center"/>
    </xf>
    <xf numFmtId="44" fontId="0" fillId="2" borderId="13" xfId="2" applyFont="1" applyFill="1" applyBorder="1" applyAlignment="1"/>
    <xf numFmtId="164" fontId="0" fillId="0" borderId="13" xfId="1" applyNumberFormat="1" applyFont="1" applyBorder="1" applyAlignment="1"/>
    <xf numFmtId="165" fontId="0" fillId="0" borderId="13" xfId="2" applyNumberFormat="1" applyFont="1" applyBorder="1" applyAlignment="1"/>
    <xf numFmtId="49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9" fillId="0" borderId="0" xfId="0" applyFont="1" applyAlignment="1">
      <alignment horizontal="center"/>
    </xf>
    <xf numFmtId="0" fontId="0" fillId="2" borderId="0" xfId="0" applyFill="1" applyBorder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 enableFormatConditionsCalculation="0">
    <pageSetUpPr fitToPage="1"/>
  </sheetPr>
  <dimension ref="B1:S48"/>
  <sheetViews>
    <sheetView showGridLines="0" showZeros="0" tabSelected="1" workbookViewId="0">
      <selection activeCell="K18" sqref="K18"/>
    </sheetView>
  </sheetViews>
  <sheetFormatPr defaultColWidth="8.7109375" defaultRowHeight="12.75"/>
  <cols>
    <col min="1" max="1" width="2.7109375" customWidth="1"/>
    <col min="2" max="2" width="4.7109375" customWidth="1"/>
    <col min="3" max="3" width="9.7109375" customWidth="1"/>
    <col min="4" max="4" width="60.7109375" customWidth="1"/>
    <col min="5" max="5" width="12.7109375" customWidth="1"/>
    <col min="6" max="6" width="2.7109375" customWidth="1"/>
    <col min="7" max="7" width="4.7109375" customWidth="1"/>
    <col min="8" max="8" width="9.7109375" customWidth="1"/>
    <col min="9" max="9" width="60.7109375" customWidth="1"/>
    <col min="10" max="10" width="12.7109375" customWidth="1"/>
    <col min="11" max="11" width="10" bestFit="1" customWidth="1"/>
    <col min="12" max="12" width="12.7109375" customWidth="1"/>
    <col min="13" max="14" width="2.7109375" customWidth="1"/>
    <col min="16" max="16" width="4.7109375" customWidth="1"/>
    <col min="18" max="18" width="60.7109375" customWidth="1"/>
    <col min="19" max="19" width="11" bestFit="1" customWidth="1"/>
  </cols>
  <sheetData>
    <row r="1" spans="2:13" ht="18.75">
      <c r="B1" s="61" t="s">
        <v>24</v>
      </c>
      <c r="C1" s="61"/>
      <c r="D1" s="61"/>
      <c r="E1" s="61"/>
      <c r="F1" s="61"/>
      <c r="G1" s="61"/>
      <c r="H1" s="61"/>
      <c r="I1" s="61"/>
      <c r="J1" s="61"/>
      <c r="K1" s="61"/>
    </row>
    <row r="2" spans="2:13" ht="13.5" thickBot="1">
      <c r="B2" s="1" t="s">
        <v>22</v>
      </c>
    </row>
    <row r="3" spans="2:13" ht="6" customHeight="1">
      <c r="B3" s="32"/>
      <c r="C3" s="2"/>
      <c r="D3" s="2"/>
      <c r="E3" s="2"/>
      <c r="F3" s="2"/>
      <c r="G3" s="2"/>
      <c r="H3" s="2"/>
      <c r="I3" s="2"/>
      <c r="J3" s="2"/>
      <c r="K3" s="3"/>
    </row>
    <row r="4" spans="2:13">
      <c r="B4" s="33" t="s">
        <v>23</v>
      </c>
      <c r="C4" s="60" t="s">
        <v>3</v>
      </c>
      <c r="D4" s="60"/>
      <c r="E4" s="60"/>
      <c r="F4" s="34"/>
      <c r="G4" s="6" t="s">
        <v>1</v>
      </c>
      <c r="H4" s="62" t="s">
        <v>2</v>
      </c>
      <c r="I4" s="62"/>
      <c r="J4" s="62"/>
      <c r="K4" s="10"/>
    </row>
    <row r="5" spans="2:13">
      <c r="B5" s="33"/>
      <c r="C5" s="60" t="s">
        <v>4</v>
      </c>
      <c r="D5" s="60"/>
      <c r="E5" s="60"/>
      <c r="F5" s="34"/>
      <c r="G5" s="5"/>
      <c r="H5" s="5"/>
      <c r="I5" s="5"/>
      <c r="J5" s="5"/>
      <c r="K5" s="10"/>
    </row>
    <row r="6" spans="2:13">
      <c r="B6" s="33"/>
      <c r="C6" s="60" t="s">
        <v>5</v>
      </c>
      <c r="D6" s="60"/>
      <c r="E6" s="60"/>
      <c r="F6" s="34"/>
      <c r="G6" s="22" t="s">
        <v>10</v>
      </c>
      <c r="H6" s="59" t="s">
        <v>8</v>
      </c>
      <c r="I6" s="59"/>
      <c r="J6" s="59"/>
      <c r="K6" s="10"/>
    </row>
    <row r="7" spans="2:13">
      <c r="B7" s="33"/>
      <c r="C7" s="60" t="s">
        <v>6</v>
      </c>
      <c r="D7" s="60"/>
      <c r="E7" s="60"/>
      <c r="F7" s="34"/>
      <c r="G7" s="22"/>
      <c r="H7" s="35" t="s">
        <v>9</v>
      </c>
      <c r="I7" s="35"/>
      <c r="J7" s="35"/>
      <c r="K7" s="10"/>
    </row>
    <row r="8" spans="2:13">
      <c r="B8" s="33"/>
      <c r="C8" s="34" t="s">
        <v>7</v>
      </c>
      <c r="D8" s="34"/>
      <c r="E8" s="34"/>
      <c r="F8" s="34"/>
      <c r="G8" s="5"/>
      <c r="H8" s="5"/>
      <c r="I8" s="5"/>
      <c r="J8" s="5"/>
      <c r="K8" s="10"/>
    </row>
    <row r="9" spans="2:13" ht="12.75" customHeight="1">
      <c r="B9" s="33"/>
      <c r="C9" s="34"/>
      <c r="D9" s="34"/>
      <c r="E9" s="34"/>
      <c r="F9" s="34"/>
      <c r="G9" s="5"/>
      <c r="H9" s="5"/>
      <c r="I9" s="5"/>
      <c r="J9" s="5"/>
      <c r="K9" s="10"/>
    </row>
    <row r="10" spans="2:13" ht="12.75" customHeight="1">
      <c r="B10" s="33" t="s">
        <v>0</v>
      </c>
      <c r="C10" s="60" t="s">
        <v>11</v>
      </c>
      <c r="D10" s="60"/>
      <c r="E10" s="60"/>
      <c r="F10" s="34"/>
      <c r="G10" s="5"/>
      <c r="H10" s="5"/>
      <c r="I10" s="5"/>
      <c r="J10" s="5"/>
      <c r="K10" s="10"/>
    </row>
    <row r="11" spans="2:13" ht="12.75" customHeight="1">
      <c r="B11" s="4"/>
      <c r="C11" s="60" t="s">
        <v>12</v>
      </c>
      <c r="D11" s="60"/>
      <c r="E11" s="60"/>
      <c r="F11" s="34"/>
      <c r="G11" s="5"/>
      <c r="H11" s="5"/>
      <c r="I11" s="5"/>
      <c r="J11" s="5"/>
      <c r="K11" s="10"/>
    </row>
    <row r="12" spans="2:13" ht="6" customHeight="1" thickBot="1">
      <c r="B12" s="36"/>
      <c r="C12" s="37"/>
      <c r="D12" s="37"/>
      <c r="E12" s="37"/>
      <c r="F12" s="37"/>
      <c r="G12" s="9"/>
      <c r="H12" s="9"/>
      <c r="I12" s="9"/>
      <c r="J12" s="9"/>
      <c r="K12" s="18"/>
    </row>
    <row r="13" spans="2:13" ht="12.75" customHeight="1" thickBot="1"/>
    <row r="14" spans="2:13" ht="26.1" customHeight="1">
      <c r="B14" s="50" t="s">
        <v>15</v>
      </c>
      <c r="C14" s="54" t="s">
        <v>25</v>
      </c>
      <c r="D14" s="54"/>
      <c r="E14" s="55"/>
      <c r="F14" s="51"/>
      <c r="G14" s="50" t="s">
        <v>36</v>
      </c>
      <c r="H14" s="53" t="s">
        <v>27</v>
      </c>
      <c r="I14" s="53"/>
      <c r="J14" s="53"/>
      <c r="K14" s="53"/>
      <c r="L14" s="53"/>
      <c r="M14" s="3"/>
    </row>
    <row r="15" spans="2:13" ht="12.95" customHeight="1">
      <c r="B15" s="4"/>
      <c r="C15" s="5"/>
      <c r="D15" s="23" t="s">
        <v>13</v>
      </c>
      <c r="E15" s="24">
        <v>2000</v>
      </c>
      <c r="G15" s="4"/>
      <c r="H15" s="38"/>
      <c r="I15" s="38"/>
      <c r="J15" s="6" t="s">
        <v>19</v>
      </c>
      <c r="K15" s="6" t="s">
        <v>20</v>
      </c>
      <c r="L15" s="6" t="s">
        <v>21</v>
      </c>
      <c r="M15" s="10"/>
    </row>
    <row r="16" spans="2:13" ht="15">
      <c r="B16" s="4"/>
      <c r="C16" s="5"/>
      <c r="D16" s="11" t="s">
        <v>14</v>
      </c>
      <c r="E16" s="7">
        <v>150</v>
      </c>
      <c r="G16" s="4"/>
      <c r="H16" s="5"/>
      <c r="I16" s="14" t="s">
        <v>26</v>
      </c>
      <c r="J16" s="47">
        <v>20</v>
      </c>
      <c r="K16" s="48">
        <f>E17</f>
        <v>33333.333333333336</v>
      </c>
      <c r="L16" s="49">
        <f>K16*J16</f>
        <v>666666.66666666674</v>
      </c>
      <c r="M16" s="10"/>
    </row>
    <row r="17" spans="2:19" ht="15.75" thickBot="1">
      <c r="B17" s="8"/>
      <c r="C17" s="9"/>
      <c r="D17" s="12" t="s">
        <v>38</v>
      </c>
      <c r="E17" s="19">
        <f>(E16*E15)/9</f>
        <v>33333.333333333336</v>
      </c>
      <c r="G17" s="4"/>
      <c r="H17" s="5"/>
      <c r="I17" s="14" t="s">
        <v>18</v>
      </c>
      <c r="J17" s="15">
        <v>25000</v>
      </c>
      <c r="K17" s="21">
        <v>1</v>
      </c>
      <c r="L17" s="17">
        <f t="shared" ref="L17:L18" si="0">K17*J17</f>
        <v>25000</v>
      </c>
      <c r="M17" s="10"/>
    </row>
    <row r="18" spans="2:19" ht="15.75" thickBot="1">
      <c r="G18" s="4"/>
      <c r="H18" s="5"/>
      <c r="I18" s="14" t="s">
        <v>30</v>
      </c>
      <c r="J18" s="15">
        <v>4</v>
      </c>
      <c r="K18" s="16">
        <f>+E23+E29</f>
        <v>46666.666666666672</v>
      </c>
      <c r="L18" s="17">
        <f t="shared" si="0"/>
        <v>186666.66666666669</v>
      </c>
      <c r="M18" s="10"/>
    </row>
    <row r="19" spans="2:19" ht="12.75" customHeight="1">
      <c r="B19" s="50" t="s">
        <v>16</v>
      </c>
      <c r="C19" s="54" t="s">
        <v>34</v>
      </c>
      <c r="D19" s="54"/>
      <c r="E19" s="55"/>
      <c r="G19" s="4"/>
      <c r="H19" s="5"/>
      <c r="I19" s="29"/>
      <c r="J19" s="29"/>
      <c r="K19" s="30" t="s">
        <v>35</v>
      </c>
      <c r="L19" s="31">
        <f>SUM(L16:L18)</f>
        <v>878333.33333333349</v>
      </c>
      <c r="M19" s="10"/>
    </row>
    <row r="20" spans="2:19" ht="26.1" customHeight="1" thickBot="1">
      <c r="B20" s="52"/>
      <c r="C20" s="57" t="s">
        <v>31</v>
      </c>
      <c r="D20" s="57"/>
      <c r="E20" s="58"/>
      <c r="G20" s="8"/>
      <c r="H20" s="9"/>
      <c r="I20" s="26"/>
      <c r="J20" s="26"/>
      <c r="K20" s="27" t="s">
        <v>37</v>
      </c>
      <c r="L20" s="28">
        <f>L19/(E17*9)</f>
        <v>2.9277777777777785</v>
      </c>
      <c r="M20" s="18"/>
    </row>
    <row r="21" spans="2:19" ht="12.95" customHeight="1">
      <c r="B21" s="4"/>
      <c r="C21" s="5"/>
      <c r="D21" s="23" t="s">
        <v>28</v>
      </c>
      <c r="E21" s="24">
        <v>8</v>
      </c>
      <c r="G21" s="5"/>
      <c r="H21" s="5"/>
      <c r="I21" s="5"/>
      <c r="J21" s="5"/>
      <c r="K21" s="5"/>
      <c r="L21" s="5"/>
      <c r="M21" s="5"/>
    </row>
    <row r="22" spans="2:19" ht="12.95" customHeight="1">
      <c r="B22" s="4"/>
      <c r="C22" s="5"/>
      <c r="D22" s="25" t="s">
        <v>29</v>
      </c>
      <c r="E22" s="46">
        <v>0.3</v>
      </c>
    </row>
    <row r="23" spans="2:19" ht="12.95" customHeight="1" thickBot="1">
      <c r="B23" s="8"/>
      <c r="C23" s="9"/>
      <c r="D23" s="12" t="s">
        <v>33</v>
      </c>
      <c r="E23" s="20">
        <f>+((E17*9*E21)*E22)/27</f>
        <v>26666.666666666668</v>
      </c>
    </row>
    <row r="24" spans="2:19" ht="13.5" customHeight="1" thickBot="1"/>
    <row r="25" spans="2:19">
      <c r="B25" s="50" t="s">
        <v>17</v>
      </c>
      <c r="C25" s="54" t="s">
        <v>32</v>
      </c>
      <c r="D25" s="54"/>
      <c r="E25" s="55"/>
    </row>
    <row r="26" spans="2:19" ht="26.1" customHeight="1">
      <c r="B26" s="52"/>
      <c r="C26" s="57" t="s">
        <v>31</v>
      </c>
      <c r="D26" s="57"/>
      <c r="E26" s="58"/>
    </row>
    <row r="27" spans="2:19">
      <c r="B27" s="4"/>
      <c r="C27" s="5"/>
      <c r="D27" s="23" t="s">
        <v>28</v>
      </c>
      <c r="E27" s="24">
        <v>3</v>
      </c>
    </row>
    <row r="28" spans="2:19">
      <c r="B28" s="4"/>
      <c r="C28" s="5"/>
      <c r="D28" s="25" t="s">
        <v>29</v>
      </c>
      <c r="E28" s="46">
        <v>0.6</v>
      </c>
      <c r="P28" s="5"/>
      <c r="Q28" s="5"/>
      <c r="R28" s="6"/>
      <c r="S28" s="13"/>
    </row>
    <row r="29" spans="2:19" ht="12.95" customHeight="1" thickBot="1">
      <c r="B29" s="8"/>
      <c r="C29" s="9"/>
      <c r="D29" s="12" t="s">
        <v>33</v>
      </c>
      <c r="E29" s="20">
        <f>+((E17*9*E27)*E28)/27</f>
        <v>20000</v>
      </c>
    </row>
    <row r="30" spans="2:19">
      <c r="B30" s="39"/>
      <c r="C30" s="39"/>
      <c r="D30" s="41"/>
      <c r="E30" s="42"/>
    </row>
    <row r="31" spans="2:19">
      <c r="B31" s="39"/>
      <c r="C31" s="39"/>
      <c r="D31" s="43"/>
      <c r="E31" s="39"/>
    </row>
    <row r="32" spans="2:19">
      <c r="B32" s="39"/>
      <c r="C32" s="39"/>
      <c r="D32" s="41"/>
      <c r="E32" s="13"/>
    </row>
    <row r="33" spans="2:19">
      <c r="B33" s="39"/>
      <c r="C33" s="39"/>
      <c r="D33" s="41"/>
      <c r="E33" s="13"/>
      <c r="P33" s="5"/>
      <c r="Q33" s="5"/>
      <c r="R33" s="6"/>
      <c r="S33" s="13"/>
    </row>
    <row r="34" spans="2:19">
      <c r="B34" s="39"/>
      <c r="C34" s="39"/>
      <c r="D34" s="41"/>
      <c r="E34" s="42"/>
    </row>
    <row r="35" spans="2:19" ht="12.75" customHeight="1">
      <c r="B35" s="39"/>
      <c r="C35" s="39"/>
      <c r="D35" s="39"/>
      <c r="E35" s="39"/>
    </row>
    <row r="36" spans="2:19" ht="26.1" customHeight="1">
      <c r="B36" s="44"/>
      <c r="C36" s="56"/>
      <c r="D36" s="56"/>
      <c r="E36" s="56"/>
    </row>
    <row r="37" spans="2:19">
      <c r="B37" s="39"/>
      <c r="C37" s="39"/>
      <c r="D37" s="41"/>
      <c r="E37" s="13"/>
    </row>
    <row r="38" spans="2:19">
      <c r="B38" s="39"/>
      <c r="C38" s="39"/>
      <c r="D38" s="41"/>
      <c r="E38" s="42"/>
    </row>
    <row r="39" spans="2:19">
      <c r="B39" s="39"/>
      <c r="C39" s="39"/>
      <c r="D39" s="40"/>
      <c r="E39" s="45"/>
    </row>
    <row r="40" spans="2:19">
      <c r="B40" s="39"/>
      <c r="C40" s="39"/>
      <c r="D40" s="39"/>
      <c r="E40" s="39"/>
    </row>
    <row r="41" spans="2:19">
      <c r="B41" s="39"/>
      <c r="C41" s="39"/>
      <c r="D41" s="39"/>
      <c r="E41" s="39"/>
    </row>
    <row r="42" spans="2:19">
      <c r="B42" s="39"/>
      <c r="C42" s="39"/>
      <c r="D42" s="39"/>
      <c r="E42" s="39"/>
    </row>
    <row r="43" spans="2:19">
      <c r="B43" s="39"/>
      <c r="C43" s="39"/>
      <c r="D43" s="39"/>
      <c r="E43" s="39"/>
    </row>
    <row r="44" spans="2:19">
      <c r="B44" s="39"/>
      <c r="C44" s="39"/>
      <c r="D44" s="39"/>
      <c r="E44" s="39"/>
    </row>
    <row r="45" spans="2:19">
      <c r="B45" s="39"/>
      <c r="C45" s="39"/>
      <c r="D45" s="39"/>
      <c r="E45" s="39"/>
    </row>
    <row r="46" spans="2:19">
      <c r="B46" s="39"/>
      <c r="C46" s="39"/>
      <c r="D46" s="39"/>
      <c r="E46" s="39"/>
    </row>
    <row r="47" spans="2:19">
      <c r="B47" s="39"/>
      <c r="C47" s="39"/>
      <c r="D47" s="39"/>
      <c r="E47" s="39"/>
    </row>
    <row r="48" spans="2:19">
      <c r="B48" s="39"/>
      <c r="C48" s="39"/>
      <c r="D48" s="39"/>
      <c r="E48" s="39"/>
    </row>
  </sheetData>
  <mergeCells count="16">
    <mergeCell ref="H6:J6"/>
    <mergeCell ref="C10:E10"/>
    <mergeCell ref="C11:E11"/>
    <mergeCell ref="B1:K1"/>
    <mergeCell ref="C4:E4"/>
    <mergeCell ref="C5:E5"/>
    <mergeCell ref="C6:E6"/>
    <mergeCell ref="C7:E7"/>
    <mergeCell ref="H4:J4"/>
    <mergeCell ref="H14:L14"/>
    <mergeCell ref="C14:E14"/>
    <mergeCell ref="C19:E19"/>
    <mergeCell ref="C25:E25"/>
    <mergeCell ref="C36:E36"/>
    <mergeCell ref="C20:E20"/>
    <mergeCell ref="C26:E26"/>
  </mergeCells>
  <phoneticPr fontId="10" type="noConversion"/>
  <printOptions horizontalCentered="1"/>
  <pageMargins left="0.7" right="0.7" top="0.75" bottom="0.75" header="0.3" footer="0.3"/>
  <pageSetup scale="61" orientation="landscape" r:id="rId1"/>
  <headerFooter>
    <oddHeader>&amp;C&amp;24&amp;K00-024DRAFT</oddHeader>
    <oddFooter>&amp;L&amp;9&amp;D  &amp;T&amp;C&amp;9R02 GEOTECHNICAL SOLUTIONS FOR SOIL IMPROVEMENT, RAPID EMBANKMENT 
CONSTRUCTION, AND STABILIZATION OF PAVEMENT WORKING PLATFORM&amp;R&amp;9Page &amp;P of &amp;N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"/>
  <sheetViews>
    <sheetView workbookViewId="0"/>
  </sheetViews>
  <sheetFormatPr defaultColWidth="8.7109375" defaultRowHeight="12.7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"/>
  <sheetViews>
    <sheetView workbookViewId="0"/>
  </sheetViews>
  <sheetFormatPr defaultColWidth="8.7109375" defaultRowHeight="12.7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tcms-gjf</dc:creator>
  <cp:lastModifiedBy>tcms-gjf</cp:lastModifiedBy>
  <cp:lastPrinted>2011-01-11T16:46:27Z</cp:lastPrinted>
  <dcterms:created xsi:type="dcterms:W3CDTF">2010-12-06T17:28:02Z</dcterms:created>
  <dcterms:modified xsi:type="dcterms:W3CDTF">2011-11-21T21:05:22Z</dcterms:modified>
</cp:coreProperties>
</file>